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EMAIL 10\"/>
    </mc:Choice>
  </mc:AlternateContent>
  <bookViews>
    <workbookView xWindow="0" yWindow="0" windowWidth="19200" windowHeight="12780"/>
  </bookViews>
  <sheets>
    <sheet name="Formato 3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'[2]Info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cbvbcvbcv">'[3]Formato 6 b)'!$B$58</definedName>
    <definedName name="cvbcbvbcvbvc">'[3]Formato 6 b)'!$C$40</definedName>
    <definedName name="cvbcvb">'[3]Formato 6 b)'!$F$39</definedName>
    <definedName name="cvbcvbcbv">'[3]Formato 6 b)'!$D$58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'[1]Info General'!$C$7</definedName>
    <definedName name="dsfdsdsdsdsdsdsdsdsdsdsdsdsdsdsdsdsdsdsdsdsdsdsdsdsdsdsdsdsdsdsdsdsdsds">'Formato 3'!$H$14</definedName>
    <definedName name="dsfsfdsffffffff">'Formato 3'!$I$14</definedName>
    <definedName name="ENTE_PUBLICO_A">'[2]Info General'!$C$7</definedName>
    <definedName name="fdggdfgdgfd">'Formato 3'!$E$8</definedName>
    <definedName name="fdgxfd">'[1]Info General'!$C$7</definedName>
    <definedName name="fdsfdsfdsfdsfdsfdsfdsfdsfdsfdsfdsfds">'Formato 3'!$J$8</definedName>
    <definedName name="fgsgfdfdfzxvzcvczv">'[4]Formato 2'!$C$52</definedName>
    <definedName name="GASTO_E_FIN_02">'[3]Formato 6 b)'!$C$58</definedName>
    <definedName name="GASTO_E_FIN_04">'[3]Formato 6 b)'!$E$58</definedName>
    <definedName name="GASTO_E_FIN_05">'[3]Formato 6 b)'!$F$58</definedName>
    <definedName name="GASTO_E_FIN_06">'[3]Formato 6 b)'!$G$58</definedName>
    <definedName name="GASTO_E_T3">'[3]Formato 6 b)'!$D$40</definedName>
    <definedName name="GASTO_E_T4">'[3]Formato 6 b)'!$E$40</definedName>
    <definedName name="GASTO_E_T5">'[3]Formato 6 b)'!$F$40</definedName>
    <definedName name="GASTO_E_T6">'[3]Formato 6 b)'!$G$40</definedName>
    <definedName name="GASTO_NE_FIN_01">'[3]Formato 6 b)'!$B$39</definedName>
    <definedName name="GASTO_NE_FIN_02">'[3]Formato 6 b)'!$C$39</definedName>
    <definedName name="GASTO_NE_FIN_03">'[3]Formato 6 b)'!$D$39</definedName>
    <definedName name="GASTO_NE_FIN_04">'[3]Formato 6 b)'!$E$39</definedName>
    <definedName name="GASTO_NE_FIN_06">'[3]Formato 6 b)'!$G$39</definedName>
    <definedName name="GASTO_NE_T1">'[3]Formato 6 b)'!$B$9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'[1]Info General'!$D$18</definedName>
    <definedName name="MONTO2">'[1]Info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'[2]Info General'!$C$14</definedName>
    <definedName name="sadas">'[1]Info General'!$C$7</definedName>
    <definedName name="SALDO_PENDIENTE">'[1]Info General'!$F$18</definedName>
    <definedName name="sdfsdfsfds">'Formato 3'!$E$14</definedName>
    <definedName name="sdfsfsdf">'Formato 3'!$G$8</definedName>
    <definedName name="TRIMESTRE">'[1]Info General'!$C$16</definedName>
    <definedName name="ULTIMO">'[2]Info General'!$E$20</definedName>
    <definedName name="ULTIMO_SALDO">'[1]Info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b)'!$B$40</definedName>
    <definedName name="zfds">'[4]Formato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J6" i="1"/>
  <c r="K6" i="1"/>
  <c r="E8" i="1"/>
  <c r="E20" i="1" s="1"/>
  <c r="G8" i="1"/>
  <c r="H8" i="1"/>
  <c r="I8" i="1"/>
  <c r="J8" i="1"/>
  <c r="J20" i="1" s="1"/>
  <c r="K9" i="1"/>
  <c r="K8" i="1" s="1"/>
  <c r="K10" i="1"/>
  <c r="K11" i="1"/>
  <c r="K12" i="1"/>
  <c r="E14" i="1"/>
  <c r="G14" i="1"/>
  <c r="G20" i="1" s="1"/>
  <c r="H14" i="1"/>
  <c r="I14" i="1"/>
  <c r="J14" i="1"/>
  <c r="K15" i="1"/>
  <c r="K14" i="1" s="1"/>
  <c r="K16" i="1"/>
  <c r="K17" i="1"/>
  <c r="K18" i="1"/>
  <c r="I20" i="1"/>
  <c r="H20" i="1" l="1"/>
  <c r="K20" i="1"/>
</calcChain>
</file>

<file path=xl/sharedStrings.xml><?xml version="1.0" encoding="utf-8"?>
<sst xmlns="http://schemas.openxmlformats.org/spreadsheetml/2006/main" count="26" uniqueCount="25">
  <si>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</si>
  <si>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</si>
  <si>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</si>
  <si>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</si>
  <si>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</si>
  <si>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</si>
  <si>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</si>
  <si>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</si>
  <si>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</si>
  <si>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</si>
  <si>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</si>
  <si>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</si>
  <si>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</si>
  <si>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</si>
  <si>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</si>
  <si>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</si>
  <si>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</si>
  <si>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</si>
  <si>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</si>
  <si>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</si>
  <si>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</si>
  <si>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Del 1 enero al 31 de diciembre de 2019 (b)</t>
  </si>
  <si>
    <t>Informe Analítico de Obligaciones Diferentes de Financiamientos – LDF</t>
  </si>
  <si>
    <t>Poder Ejecutivo del Estado de Campeche (a)</t>
  </si>
  <si>
    <t>Formato 3 Informe Analítico de Obligaciones Diferentes de Financiamientos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</si>
</sst>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4" fontId="1" fillId="3" borderId="3" xfId="1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2"/>
    </xf>
    <xf numFmtId="4" fontId="1" fillId="2" borderId="2" xfId="1" applyNumberFormat="1" applyFont="1" applyFill="1" applyBorder="1" applyAlignment="1">
      <alignment vertical="center"/>
    </xf>
    <xf numFmtId="16" fontId="0" fillId="2" borderId="2" xfId="0" applyNumberForma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165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 indent="4"/>
      <protection locked="0"/>
    </xf>
    <xf numFmtId="0" fontId="0" fillId="2" borderId="2" xfId="0" applyFill="1" applyBorder="1"/>
    <xf numFmtId="0" fontId="0" fillId="0" borderId="2" xfId="0" applyBorder="1"/>
    <xf numFmtId="0" fontId="0" fillId="2" borderId="2" xfId="0" applyFill="1" applyBorder="1" applyAlignment="1">
      <alignment horizontal="left" indent="3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2019%204to%20Trimestre%20LD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2%204T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/>
      <sheetData sheetId="3">
        <row r="9">
          <cell r="B9">
            <v>10629171971</v>
          </cell>
          <cell r="C9">
            <v>1225759510.8900001</v>
          </cell>
          <cell r="D9">
            <v>11854931481.890001</v>
          </cell>
          <cell r="E9">
            <v>11160028819.789999</v>
          </cell>
          <cell r="F9">
            <v>11134885072.779999</v>
          </cell>
          <cell r="G9">
            <v>694902662.0999999</v>
          </cell>
        </row>
        <row r="40">
          <cell r="B40">
            <v>10550591035</v>
          </cell>
          <cell r="C40">
            <v>1563960953.9200001</v>
          </cell>
          <cell r="D40">
            <v>12114551988.919998</v>
          </cell>
          <cell r="E40">
            <v>12038302904.529999</v>
          </cell>
          <cell r="F40">
            <v>12005056145.950001</v>
          </cell>
          <cell r="G40">
            <v>70249084.389999464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D15" sqref="D15"/>
    </sheetView>
  </sheetViews>
  <sheetFormatPr baseColWidth="10" defaultColWidth="0" defaultRowHeight="0" customHeight="1" zeroHeight="1" x14ac:dyDescent="0.25"/>
  <cols>
    <col min="1" max="1" width="76.28515625" customWidth="1"/>
    <col min="2" max="4" width="20.7109375" customWidth="1"/>
    <col min="5" max="5" width="20.7109375" style="1" customWidth="1"/>
    <col min="6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0" customFormat="1" ht="37.5" customHeight="1" x14ac:dyDescent="0.2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1"/>
    </row>
    <row r="2" spans="1:12" ht="15" x14ac:dyDescent="0.25">
      <c r="A2" s="29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7"/>
    </row>
    <row r="3" spans="1:12" ht="15" x14ac:dyDescent="0.25">
      <c r="A3" s="23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1"/>
    </row>
    <row r="4" spans="1:12" ht="15" x14ac:dyDescent="0.25">
      <c r="A4" s="26" t="s">
        <v>21</v>
      </c>
      <c r="B4" s="25"/>
      <c r="C4" s="25"/>
      <c r="D4" s="25"/>
      <c r="E4" s="25"/>
      <c r="F4" s="25"/>
      <c r="G4" s="25"/>
      <c r="H4" s="25"/>
      <c r="I4" s="25"/>
      <c r="J4" s="25"/>
      <c r="K4" s="24"/>
    </row>
    <row r="5" spans="1:12" ht="15" x14ac:dyDescent="0.25">
      <c r="A5" s="23" t="s">
        <v>20</v>
      </c>
      <c r="B5" s="22"/>
      <c r="C5" s="22"/>
      <c r="D5" s="22"/>
      <c r="E5" s="22"/>
      <c r="F5" s="22"/>
      <c r="G5" s="22"/>
      <c r="H5" s="22"/>
      <c r="I5" s="22"/>
      <c r="J5" s="22"/>
      <c r="K5" s="21"/>
    </row>
    <row r="6" spans="1:12" ht="75" x14ac:dyDescent="0.25">
      <c r="A6" s="20" t="s">
        <v>19</v>
      </c>
      <c r="B6" s="20" t="s">
        <v>18</v>
      </c>
      <c r="C6" s="20" t="s">
        <v>17</v>
      </c>
      <c r="D6" s="20" t="s">
        <v>16</v>
      </c>
      <c r="E6" s="20" t="s">
        <v>15</v>
      </c>
      <c r="F6" s="20" t="s">
        <v>14</v>
      </c>
      <c r="G6" s="20" t="s">
        <v>13</v>
      </c>
      <c r="H6" s="20" t="s">
        <v>12</v>
      </c>
      <c r="I6" s="19" t="str">
        <f>MONTO1</f>
        <v>Monto pagado de la inversión al 30 de junio de 2019 (k)</v>
      </c>
      <c r="J6" s="19" t="str">
        <f>MONTO2</f>
        <v>Monto pagado de la inversión actualizado al 30 de junio de 2019 (l)</v>
      </c>
      <c r="K6" s="19" t="str">
        <f>SALDO_PENDIENTE</f>
        <v>Saldo pendiente por pagar de la inversión al 30 de junio de 2019 (m = g – l)</v>
      </c>
    </row>
    <row r="7" spans="1:12" ht="15" x14ac:dyDescent="0.25">
      <c r="A7" s="18"/>
      <c r="B7" s="17"/>
      <c r="C7" s="17"/>
      <c r="D7" s="17"/>
      <c r="E7" s="16"/>
      <c r="F7" s="17"/>
      <c r="G7" s="16"/>
      <c r="H7" s="16"/>
      <c r="I7" s="16"/>
      <c r="J7" s="16"/>
      <c r="K7" s="16"/>
    </row>
    <row r="8" spans="1:12" ht="15" x14ac:dyDescent="0.25">
      <c r="A8" s="8" t="s">
        <v>11</v>
      </c>
      <c r="B8" s="7"/>
      <c r="C8" s="7"/>
      <c r="D8" s="7"/>
      <c r="E8" s="5">
        <f>SUM(E9:APP_FIN_04)</f>
        <v>0</v>
      </c>
      <c r="F8" s="6"/>
      <c r="G8" s="5">
        <f>SUM(G9:APP_FIN_06)</f>
        <v>0</v>
      </c>
      <c r="H8" s="5">
        <f>SUM(H9:APP_FIN_07)</f>
        <v>0</v>
      </c>
      <c r="I8" s="5">
        <f>SUM(I9:APP_FIN_08)</f>
        <v>0</v>
      </c>
      <c r="J8" s="5">
        <f>SUM(J9:APP_FIN_09)</f>
        <v>0</v>
      </c>
      <c r="K8" s="5">
        <f>SUM(K9:APP_FIN_10)</f>
        <v>0</v>
      </c>
    </row>
    <row r="9" spans="1:12" s="12" customFormat="1" ht="15" x14ac:dyDescent="0.25">
      <c r="A9" s="15" t="s">
        <v>10</v>
      </c>
      <c r="B9" s="14"/>
      <c r="C9" s="14"/>
      <c r="D9" s="14"/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f>E9-J9</f>
        <v>0</v>
      </c>
    </row>
    <row r="10" spans="1:12" s="12" customFormat="1" ht="15" x14ac:dyDescent="0.25">
      <c r="A10" s="15" t="s">
        <v>9</v>
      </c>
      <c r="B10" s="14"/>
      <c r="C10" s="14"/>
      <c r="D10" s="14"/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f>E10-J10</f>
        <v>0</v>
      </c>
    </row>
    <row r="11" spans="1:12" s="12" customFormat="1" ht="15" x14ac:dyDescent="0.25">
      <c r="A11" s="15" t="s">
        <v>8</v>
      </c>
      <c r="B11" s="14"/>
      <c r="C11" s="14"/>
      <c r="D11" s="14"/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f>E11-J11</f>
        <v>0</v>
      </c>
    </row>
    <row r="12" spans="1:12" s="12" customFormat="1" ht="15" x14ac:dyDescent="0.25">
      <c r="A12" s="15" t="s">
        <v>7</v>
      </c>
      <c r="B12" s="14"/>
      <c r="C12" s="14"/>
      <c r="D12" s="14"/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f>E12-J12</f>
        <v>0</v>
      </c>
    </row>
    <row r="13" spans="1:12" ht="15" x14ac:dyDescent="0.25">
      <c r="A13" s="11" t="s">
        <v>1</v>
      </c>
      <c r="B13" s="10"/>
      <c r="C13" s="10"/>
      <c r="D13" s="10"/>
      <c r="E13" s="9"/>
      <c r="F13" s="9"/>
      <c r="G13" s="9"/>
      <c r="H13" s="9"/>
      <c r="I13" s="9"/>
      <c r="J13" s="9"/>
      <c r="K13" s="9"/>
    </row>
    <row r="14" spans="1:12" ht="15" x14ac:dyDescent="0.25">
      <c r="A14" s="8" t="s">
        <v>6</v>
      </c>
      <c r="B14" s="7"/>
      <c r="C14" s="7"/>
      <c r="D14" s="7"/>
      <c r="E14" s="5">
        <f>SUM(E15:OTROS_FIN_04)</f>
        <v>0</v>
      </c>
      <c r="F14" s="6"/>
      <c r="G14" s="5">
        <f>SUM(G15:OTROS_FIN_06)</f>
        <v>0</v>
      </c>
      <c r="H14" s="5">
        <f>SUM(H15:OTROS_FIN_07)</f>
        <v>0</v>
      </c>
      <c r="I14" s="5">
        <f>SUM(I15:OTROS_FIN_08)</f>
        <v>0</v>
      </c>
      <c r="J14" s="5">
        <f>SUM(J15:OTROS_FIN_09)</f>
        <v>0</v>
      </c>
      <c r="K14" s="5">
        <f>SUM(K15:OTROS_FIN_10)</f>
        <v>0</v>
      </c>
    </row>
    <row r="15" spans="1:12" s="12" customFormat="1" ht="15" x14ac:dyDescent="0.25">
      <c r="A15" s="15" t="s">
        <v>5</v>
      </c>
      <c r="B15" s="14"/>
      <c r="C15" s="14"/>
      <c r="D15" s="14"/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f>E15-J15</f>
        <v>0</v>
      </c>
    </row>
    <row r="16" spans="1:12" s="12" customFormat="1" ht="15" x14ac:dyDescent="0.25">
      <c r="A16" s="15" t="s">
        <v>4</v>
      </c>
      <c r="B16" s="14"/>
      <c r="C16" s="14"/>
      <c r="D16" s="14"/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f>E16-J16</f>
        <v>0</v>
      </c>
    </row>
    <row r="17" spans="1:11" s="12" customFormat="1" ht="15" x14ac:dyDescent="0.25">
      <c r="A17" s="15" t="s">
        <v>3</v>
      </c>
      <c r="B17" s="14"/>
      <c r="C17" s="14"/>
      <c r="D17" s="14"/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f>E17-J17</f>
        <v>0</v>
      </c>
    </row>
    <row r="18" spans="1:11" s="12" customFormat="1" ht="15" x14ac:dyDescent="0.25">
      <c r="A18" s="15" t="s">
        <v>2</v>
      </c>
      <c r="B18" s="14"/>
      <c r="C18" s="14"/>
      <c r="D18" s="14"/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f>E18-J18</f>
        <v>0</v>
      </c>
    </row>
    <row r="19" spans="1:11" ht="15" x14ac:dyDescent="0.25">
      <c r="A19" s="11" t="s">
        <v>1</v>
      </c>
      <c r="B19" s="10"/>
      <c r="C19" s="10"/>
      <c r="D19" s="10"/>
      <c r="E19" s="9"/>
      <c r="F19" s="9"/>
      <c r="G19" s="9"/>
      <c r="H19" s="9"/>
      <c r="I19" s="9"/>
      <c r="J19" s="9"/>
      <c r="K19" s="9"/>
    </row>
    <row r="20" spans="1:11" ht="15" x14ac:dyDescent="0.25">
      <c r="A20" s="8" t="s">
        <v>0</v>
      </c>
      <c r="B20" s="7"/>
      <c r="C20" s="7"/>
      <c r="D20" s="7"/>
      <c r="E20" s="5">
        <f>fdggdfgdgfd+sdfsdfsfds</f>
        <v>0</v>
      </c>
      <c r="F20" s="6"/>
      <c r="G20" s="5">
        <f>sdfsfsdf+OTROS_T6</f>
        <v>0</v>
      </c>
      <c r="H20" s="5">
        <f>APP_T7+dsfdsdsdsdsdsdsdsdsdsdsdsdsdsdsdsdsdsdsdsdsdsdsdsdsdsdsdsdsdsdsdsdsdsds</f>
        <v>0</v>
      </c>
      <c r="I20" s="5">
        <f>APP_T8+dsfsfdsffffffff</f>
        <v>0</v>
      </c>
      <c r="J20" s="5">
        <f>fdsfdsfdsfdsfdsfdsfdsfdsfdsfdsfdsfds+OTROS_T9</f>
        <v>0</v>
      </c>
      <c r="K20" s="5">
        <f>APP_T10+OTROS_T10</f>
        <v>0</v>
      </c>
    </row>
    <row r="21" spans="1:11" ht="15" x14ac:dyDescent="0.25">
      <c r="A21" s="4"/>
      <c r="B21" s="3"/>
      <c r="C21" s="3"/>
      <c r="D21" s="3"/>
      <c r="E21" s="2"/>
      <c r="F21" s="3"/>
      <c r="G21" s="2"/>
      <c r="H21" s="2"/>
      <c r="I21" s="2"/>
      <c r="J21" s="2"/>
      <c r="K21" s="2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30</vt:i4>
      </vt:variant>
    </vt:vector>
  </HeadingPairs>
  <TitlesOfParts>
    <vt:vector size="31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dsfdsdsdsdsdsdsdsdsdsdsdsdsdsdsdsdsdsdsdsdsdsdsdsdsdsdsdsdsdsdsdsdsdsds</vt:lpstr>
      <vt:lpstr>dsfsfdsffffffff</vt:lpstr>
      <vt:lpstr>fdggdfgdgfd</vt:lpstr>
      <vt:lpstr>fdsfdsfdsfdsfdsfdsfdsfdsfdsfdsfdsfds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sdfsdfsfds</vt:lpstr>
      <vt:lpstr>sdfsfsdf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2020-04-16T19:08:19Z</dcterms:created>
  <dcterms:modified xsi:type="dcterms:W3CDTF">2020-04-16T19:08:48Z</dcterms:modified>
</cp:coreProperties>
</file>